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<sst xmlns="http://schemas.openxmlformats.org/spreadsheetml/2006/main" count="144" uniqueCount="135">
  <si>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</si>
  <si>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</si>
  <si>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</si>
  <si>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</si>
  <si>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</si>
  <si>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</si>
  <si>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</si>
  <si>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Bērzpils  iela 4,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</si>
  <si>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</si>
  <si>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</si>
  <si>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</si>
  <si>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</si>
  <si>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</si>
  <si>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</si>
  <si>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</si>
  <si>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</si>
  <si>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</si>
  <si>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</si>
  <si>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</si>
  <si>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</si>
  <si>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</si>
  <si>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</si>
  <si>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</si>
  <si>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</si>
  <si>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</si>
  <si>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</si>
  <si>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</si>
  <si>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</si>
  <si>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</si>
  <si>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</si>
  <si>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</si>
  <si>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</si>
  <si>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</si>
  <si>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</si>
  <si>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</si>
  <si>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</si>
  <si>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</si>
  <si>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</si>
  <si>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</si>
  <si>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</si>
  <si>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</si>
  <si>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</si>
  <si>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</si>
  <si>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</si>
  <si>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</si>
  <si>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</si>
  <si>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</si>
  <si>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</si>
  <si>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</si>
  <si>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</si>
  <si>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</si>
  <si>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</si>
  <si>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</si>
  <si>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</si>
  <si>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</si>
  <si>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</si>
  <si>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</si>
  <si>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</si>
  <si>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</si>
  <si>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</si>
  <si>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</si>
  <si>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</si>
  <si>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</si>
  <si>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</si>
  <si>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</si>
  <si>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</si>
  <si>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</si>
  <si>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</si>
  <si>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pamata daļas cokola atjaunošana)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</si>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</sst>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7">
      <selection activeCell="H48" sqref="H48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896.9</v>
      </c>
      <c r="D13" s="18"/>
      <c r="E13" s="19" t="s">
        <v>12</v>
      </c>
      <c r="F13" s="19"/>
      <c r="G13" s="20">
        <v>859.04</v>
      </c>
    </row>
    <row r="14" spans="1:7" s="24" customFormat="1" ht="16.5" customHeight="1">
      <c r="A14" s="21" t="s">
        <v>13</v>
      </c>
      <c r="B14" s="21"/>
      <c r="C14" s="22">
        <v>24</v>
      </c>
      <c r="D14" s="18"/>
      <c r="E14" s="23" t="s">
        <v>14</v>
      </c>
      <c r="F14" s="23"/>
      <c r="G14" s="20">
        <v>130.29</v>
      </c>
    </row>
    <row r="15" spans="1:7" ht="14.25" customHeight="1">
      <c r="A15" s="21" t="s">
        <v>15</v>
      </c>
      <c r="B15" s="21"/>
      <c r="C15" s="22">
        <v>3</v>
      </c>
      <c r="D15" s="18"/>
      <c r="E15" s="25" t="s">
        <v>16</v>
      </c>
      <c r="F15" s="25"/>
      <c r="G15" s="26">
        <v>9</v>
      </c>
    </row>
    <row r="16" spans="1:7" ht="14.25" customHeight="1">
      <c r="A16" s="21" t="s">
        <v>17</v>
      </c>
      <c r="B16" s="21"/>
      <c r="C16" s="22">
        <v>2</v>
      </c>
      <c r="D16" s="18"/>
      <c r="E16" s="27" t="s">
        <v>18</v>
      </c>
      <c r="F16" s="27"/>
      <c r="G16" s="26">
        <v>3186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>
        <v>375</v>
      </c>
    </row>
    <row r="18" spans="1:7" ht="21" customHeight="1">
      <c r="A18" s="21" t="s">
        <v>21</v>
      </c>
      <c r="B18" s="21"/>
      <c r="C18" s="22">
        <v>24</v>
      </c>
      <c r="D18" s="18"/>
      <c r="E18" s="29" t="s">
        <v>22</v>
      </c>
      <c r="F18" s="29"/>
      <c r="G18" s="26">
        <v>315</v>
      </c>
    </row>
    <row r="19" spans="1:7" ht="14.25" customHeight="1">
      <c r="A19" s="21" t="s">
        <v>23</v>
      </c>
      <c r="B19" s="21"/>
      <c r="C19" s="22">
        <v>0</v>
      </c>
      <c r="D19" s="18"/>
      <c r="E19" s="23" t="s">
        <v>24</v>
      </c>
      <c r="F19" s="23"/>
      <c r="G19" s="26">
        <v>1905</v>
      </c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0.36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0.36</v>
      </c>
      <c r="E28" s="47">
        <f>E29+E32+E33+E34</f>
        <v>0.36</v>
      </c>
      <c r="F28" s="48">
        <f>F29+F32+F33+F34</f>
        <v>322.88399999999996</v>
      </c>
      <c r="G28" s="48">
        <f>G29+G32+G33+G34</f>
        <v>3874.6079999999993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0.36</v>
      </c>
      <c r="E29" s="49">
        <f>E30+E31</f>
        <v>0.36</v>
      </c>
      <c r="F29" s="50">
        <f>F30+F31</f>
        <v>322.88399999999996</v>
      </c>
      <c r="G29" s="50">
        <f>G30+G31</f>
        <v>3874.6079999999993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0.36</v>
      </c>
      <c r="E30" s="49">
        <f>F30/C13</f>
        <v>0.36</v>
      </c>
      <c r="F30" s="50">
        <f>C22*C13</f>
        <v>322.88399999999996</v>
      </c>
      <c r="G30" s="50">
        <f>F30*12</f>
        <v>3874.6079999999993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0.4717276173486454</v>
      </c>
      <c r="E35" s="48">
        <f>E36+E65+E66</f>
        <v>0.4717276173486454</v>
      </c>
      <c r="F35" s="48">
        <f>F36+F65</f>
        <v>423.1036</v>
      </c>
      <c r="G35" s="48">
        <f>G36+G65</f>
        <v>5077.2432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0.4717276173486454</v>
      </c>
      <c r="E36" s="54">
        <f>E37+E41+E45+E48+E49+E50+E51+E52+E59+E63+E64</f>
        <v>0.4717276173486454</v>
      </c>
      <c r="F36" s="55">
        <f>F37+F41+F45+F48+F49+F50+F51+F52+F59+F63+F64</f>
        <v>423.1036</v>
      </c>
      <c r="G36" s="55">
        <f>G37+G41+G45+G48+G49+G50+G51+G52+G59+G63+G64</f>
        <v>5077.2432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0.012431709220648903</v>
      </c>
      <c r="E37" s="58">
        <f>E38+E39+E40</f>
        <v>0.012431709220648903</v>
      </c>
      <c r="F37" s="59">
        <f>F38+F39+F40</f>
        <v>11.15</v>
      </c>
      <c r="G37" s="59">
        <f>G38+G39+G40</f>
        <v>133.8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0.012431709220648903</v>
      </c>
      <c r="E38" s="49">
        <f>F38/C13</f>
        <v>0.012431709220648903</v>
      </c>
      <c r="F38" s="50">
        <v>11.15</v>
      </c>
      <c r="G38" s="50">
        <f aca="true" t="shared" si="0" ref="G38:G40">F38*12</f>
        <v>133.8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0.04857843683799755</v>
      </c>
      <c r="E41" s="58">
        <f>E42+E43+E44</f>
        <v>0.04857843683799755</v>
      </c>
      <c r="F41" s="59">
        <f>F42+F43+F44</f>
        <v>43.5811</v>
      </c>
      <c r="G41" s="59">
        <f>G42+G43+G44</f>
        <v>522.9732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0.04857843683799755</v>
      </c>
      <c r="E42" s="49">
        <f>F42/C13</f>
        <v>0.04857843683799755</v>
      </c>
      <c r="F42" s="50">
        <v>43.57</v>
      </c>
      <c r="G42" s="50">
        <f aca="true" t="shared" si="1" ref="G42:G44">F42*12</f>
        <v>522.84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0.0111</v>
      </c>
      <c r="G44" s="50">
        <f t="shared" si="1"/>
        <v>0.1332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0.03817872672538745</v>
      </c>
      <c r="E45" s="58">
        <f>E46+E47</f>
        <v>0.03817872672538745</v>
      </c>
      <c r="F45" s="59">
        <f>F46+F47</f>
        <v>34.2425</v>
      </c>
      <c r="G45" s="59">
        <f>G46+G47</f>
        <v>410.91</v>
      </c>
    </row>
    <row r="46" spans="1:7" ht="33" customHeight="1">
      <c r="A46" s="51" t="s">
        <v>67</v>
      </c>
      <c r="B46" s="44" t="s">
        <v>68</v>
      </c>
      <c r="C46" s="44"/>
      <c r="D46" s="49">
        <f>F46/C13</f>
        <v>0.03817872672538745</v>
      </c>
      <c r="E46" s="49">
        <f>F46/C13</f>
        <v>0.03817872672538745</v>
      </c>
      <c r="F46" s="50">
        <f>G46/12</f>
        <v>34.2425</v>
      </c>
      <c r="G46" s="50">
        <v>410.91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0.33916824618129116</v>
      </c>
      <c r="E52" s="58">
        <f>E53+E54+E55+E56+E57+E58</f>
        <v>0.33916824618129116</v>
      </c>
      <c r="F52" s="59">
        <f>F53+F54+F55+F56+F57+F58</f>
        <v>304.2</v>
      </c>
      <c r="G52" s="59">
        <f>G53+G54+G55+G56+G57+G58</f>
        <v>3650.4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</v>
      </c>
      <c r="E53" s="49">
        <f>F53/C13</f>
        <v>0</v>
      </c>
      <c r="F53" s="50">
        <v>0</v>
      </c>
      <c r="G53" s="50">
        <f aca="true" t="shared" si="2" ref="G53:G58">F53*12</f>
        <v>0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</v>
      </c>
      <c r="E55" s="49">
        <f>F55/C13</f>
        <v>0</v>
      </c>
      <c r="F55" s="50">
        <v>0</v>
      </c>
      <c r="G55" s="50">
        <f t="shared" si="2"/>
        <v>0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0.06832422789608653</v>
      </c>
      <c r="E56" s="49">
        <f>F56/C13</f>
        <v>0.06832422789608653</v>
      </c>
      <c r="F56" s="50">
        <v>61.28</v>
      </c>
      <c r="G56" s="50">
        <f t="shared" si="2"/>
        <v>735.36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0.2708440182852046</v>
      </c>
      <c r="E57" s="49">
        <f>F57/C13</f>
        <v>0.2708440182852046</v>
      </c>
      <c r="F57" s="50">
        <v>242.92</v>
      </c>
      <c r="G57" s="50">
        <f t="shared" si="2"/>
        <v>2915.04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</v>
      </c>
      <c r="E58" s="49">
        <f>F58/C13</f>
        <v>0</v>
      </c>
      <c r="F58" s="50">
        <v>0</v>
      </c>
      <c r="G58" s="50">
        <f t="shared" si="2"/>
        <v>0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0.033370498383320325</v>
      </c>
      <c r="E59" s="58">
        <f>E60+E61+E62</f>
        <v>0.033370498383320325</v>
      </c>
      <c r="F59" s="59">
        <f>F60+F61+F62</f>
        <v>29.93</v>
      </c>
      <c r="G59" s="59">
        <f>G60+G61+G62</f>
        <v>359.15999999999997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0.033370498383320325</v>
      </c>
      <c r="E62" s="49">
        <f>F62/C13</f>
        <v>0.033370498383320325</v>
      </c>
      <c r="F62" s="50">
        <v>29.93</v>
      </c>
      <c r="G62" s="50">
        <f t="shared" si="3"/>
        <v>359.15999999999997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57421875" style="70" customWidth="1"/>
    <col min="3" max="3" width="10.57421875" style="70" customWidth="1"/>
    <col min="4" max="4" width="12.7109375" style="70" customWidth="1"/>
    <col min="5" max="5" width="15.851562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2019-12-12T12:40:52Z</cp:lastPrinted>
  <dcterms:created xsi:type="dcterms:W3CDTF">2009-09-30T19:52:37Z</dcterms:created>
  <dcterms:modified xsi:type="dcterms:W3CDTF">2019-12-12T12:46:10Z</dcterms:modified>
  <cp:category/>
  <cp:version/>
  <cp:contentType/>
  <cp:contentStatus/>
  <cp:revision>18</cp:revision>
</cp:coreProperties>
</file>